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<sst xmlns="http://schemas.openxmlformats.org/spreadsheetml/2006/main" uniqueCount="304">
  <si>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</si>
  <si>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</si>
  <si>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</si>
  <si>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</si>
  <si>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</si>
  <si>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</si>
  <si>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</si>
  <si>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</si>
  <si>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</si>
  <si>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</si>
  <si>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</si>
  <si>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</si>
  <si>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</si>
  <si>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</si>
  <si>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</si>
  <si>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</si>
  <si>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</si>
  <si>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</si>
  <si>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</si>
  <si>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</si>
  <si>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</si>
  <si>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</si>
  <si>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</si>
  <si>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</si>
  <si>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</si>
  <si>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</si>
  <si>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</si>
  <si>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</si>
  <si>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</si>
  <si>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</si>
  <si>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</si>
  <si>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</si>
  <si>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</si>
  <si>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</si>
  <si>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</si>
  <si>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</si>
  <si>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</si>
  <si>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</si>
  <si>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</si>
  <si>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</si>
  <si>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</si>
  <si>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</si>
  <si>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</si>
  <si>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</si>
  <si>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</si>
  <si>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</si>
  <si>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</si>
  <si>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</si>
  <si>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</si>
  <si>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</si>
  <si>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</si>
  <si>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</si>
  <si>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</si>
  <si>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</si>
  <si>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</si>
  <si>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</si>
  <si>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</si>
  <si>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</si>
  <si>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</si>
  <si>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</si>
  <si>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</si>
  <si>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</si>
  <si>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</si>
  <si>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</si>
  <si>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</si>
  <si>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</si>
  <si>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</si>
  <si>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</si>
  <si>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</si>
  <si>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</si>
  <si>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</si>
  <si>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</si>
  <si>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</si>
  <si>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</si>
  <si>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</si>
  <si>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</si>
  <si>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</si>
  <si>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</si>
  <si>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</si>
  <si>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</si>
  <si>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</si>
  <si>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</si>
  <si>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</si>
  <si>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</si>
  <si>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</si>
  <si>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</si>
  <si>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</si>
  <si>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</si>
  <si>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</si>
  <si>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</si>
  <si>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</si>
  <si>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</si>
  <si>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</si>
  <si>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</si>
  <si>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</si>
  <si>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</si>
  <si>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</si>
  <si>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</si>
  <si>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</si>
  <si>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</si>
  <si>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</si>
  <si>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</si>
  <si>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</si>
  <si>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</si>
  <si>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</si>
  <si>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</si>
  <si>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</si>
  <si>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</si>
  <si>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</si>
  <si>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</si>
  <si>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</si>
  <si>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</si>
  <si>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</si>
  <si>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</si>
  <si>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</si>
  <si>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</si>
  <si>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</si>
  <si>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</si>
  <si>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</si>
  <si>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</si>
  <si>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</si>
  <si>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</si>
  <si>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</si>
  <si>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</si>
  <si>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</si>
  <si>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</si>
  <si>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</si>
  <si>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</si>
  <si>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</si>
  <si>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</si>
  <si>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</si>
  <si>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</si>
  <si>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</si>
  <si>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CT</t>
  </si>
  <si>
    <t>12/31/2022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</si>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</sst>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/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>
        <v>15202942407.0</v>
      </c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>
        <v>116108017.0</v>
      </c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15319050424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/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>
        <v>90981018.0</v>
      </c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>
        <v>55540573.0</v>
      </c>
      <c r="G24" s="155"/>
      <c r="H24" s="152" t="e">
        <f>+(F24-G24)/G24</f>
        <v>#DIV/0!</v>
      </c>
      <c r="J24" s="39">
        <f>+F24-G24</f>
        <v>55540573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>
        <v>437995702.0</v>
      </c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/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/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5607457584.0</v>
      </c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>
        <v>-4055752.0</v>
      </c>
      <c r="G29" s="155"/>
      <c r="H29" s="152" t="e">
        <f>+(F29-G29)/G29</f>
        <v>#DIV/0!</v>
      </c>
      <c r="L29" s="176">
        <f>SUM(F21:F33)</f>
        <v>9502339955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105361075.0</v>
      </c>
      <c r="G30" s="155"/>
      <c r="H30" s="152" t="e">
        <f>+(F30-G30)/G30</f>
        <v>#DIV/0!</v>
      </c>
      <c r="L30" s="39">
        <f>SUM(L28:L29)</f>
        <v>9502339955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2392067227.0</v>
      </c>
      <c r="G31" s="155"/>
      <c r="H31" s="152" t="e">
        <f>+(F31-G31)/G31</f>
        <v>#DIV/0!</v>
      </c>
      <c r="L31" s="38">
        <f>+F20+L30</f>
        <v>24821390379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557138046.0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259854482.0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24821390379</v>
      </c>
      <c r="G34" s="164">
        <f>(G20+G14+G15)+SUM(G21:G33)</f>
        <v>0</v>
      </c>
      <c r="H34" s="166" t="e">
        <f>+(F34-G34)/G34</f>
        <v>#DIV/0!</v>
      </c>
      <c r="J34" s="38">
        <f>SUM(F28:F33)</f>
        <v>8917822662</v>
      </c>
      <c r="K34" s="38">
        <f>SUM(G28:G33)</f>
        <v>0</v>
      </c>
      <c r="L34" s="178">
        <f>+J34-K34</f>
        <v>8917822662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4908029848.0</v>
      </c>
      <c r="G35" s="179"/>
      <c r="H35" s="152" t="e">
        <f>+(F35-G35)/G35</f>
        <v>#DIV/0!</v>
      </c>
      <c r="J35" s="38">
        <f>+F35-G35</f>
        <v>4908029848</v>
      </c>
      <c r="L35" s="39">
        <f>+F35</f>
        <v>4908029848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29729420227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29729420227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374019991.0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/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30103440218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>
        <v>48365231.0</v>
      </c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292598276.0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340963507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30444403725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>
        <v>11480000.0</v>
      </c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/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>
        <v>176299352.0</v>
      </c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/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187779352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>
        <v>153756619.0</v>
      </c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30785939695</v>
      </c>
      <c r="G54" s="173">
        <f>G46+G51+G52+G53-1</f>
        <v>-1</v>
      </c>
      <c r="H54" s="195">
        <f>+(F54-G54)/G54</f>
        <v>-30785939696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